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z.Bakalarczyk\Desktop\do przerzucenia na nowy komputer\blog\Procent\"/>
    </mc:Choice>
  </mc:AlternateContent>
  <xr:revisionPtr revIDLastSave="0" documentId="13_ncr:1_{57AB7003-79E6-46A1-9CFA-CDE07F378AAB}" xr6:coauthVersionLast="44" xr6:coauthVersionMax="44" xr10:uidLastSave="{00000000-0000-0000-0000-000000000000}"/>
  <bookViews>
    <workbookView xWindow="-108" yWindow="-108" windowWidth="23256" windowHeight="12576" xr2:uid="{CF7E3D62-38BA-4EF1-B916-9E088FFAD90E}"/>
  </bookViews>
  <sheets>
    <sheet name="Kalkulator" sheetId="2" r:id="rId1"/>
  </sheets>
  <definedNames>
    <definedName name="_xlnm._FilterDatabase" localSheetId="0" hidden="1">Kalkulator!$R$5:$S$9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C19" i="2"/>
  <c r="D19" i="2" l="1"/>
  <c r="E19" i="2" s="1"/>
  <c r="C20" i="2" l="1"/>
  <c r="D20" i="2" s="1"/>
  <c r="E20" i="2" s="1"/>
  <c r="C21" i="2" s="1"/>
  <c r="D21" i="2" s="1"/>
  <c r="E21" i="2" s="1"/>
  <c r="C22" i="2" s="1"/>
  <c r="D22" i="2" l="1"/>
  <c r="E22" i="2" s="1"/>
  <c r="C23" i="2" s="1"/>
  <c r="D23" i="2" l="1"/>
  <c r="E23" i="2" s="1"/>
  <c r="C24" i="2" s="1"/>
  <c r="D24" i="2" l="1"/>
  <c r="E24" i="2" s="1"/>
  <c r="C25" i="2" s="1"/>
  <c r="D25" i="2" l="1"/>
  <c r="E25" i="2" s="1"/>
  <c r="C26" i="2" s="1"/>
  <c r="D26" i="2" l="1"/>
  <c r="E26" i="2" s="1"/>
  <c r="C27" i="2" s="1"/>
  <c r="D27" i="2" l="1"/>
  <c r="E27" i="2" s="1"/>
  <c r="C28" i="2" s="1"/>
  <c r="D28" i="2" l="1"/>
  <c r="E28" i="2" s="1"/>
  <c r="C29" i="2" s="1"/>
  <c r="D29" i="2" l="1"/>
  <c r="E29" i="2" s="1"/>
  <c r="C30" i="2" s="1"/>
  <c r="D30" i="2" s="1"/>
  <c r="E30" i="2" s="1"/>
  <c r="C31" i="2" s="1"/>
  <c r="D31" i="2" s="1"/>
  <c r="E31" i="2" s="1"/>
  <c r="C32" i="2" s="1"/>
  <c r="D32" i="2" s="1"/>
  <c r="E32" i="2" s="1"/>
  <c r="C33" i="2" s="1"/>
  <c r="D33" i="2" s="1"/>
  <c r="E33" i="2" s="1"/>
  <c r="C34" i="2" s="1"/>
  <c r="D34" i="2" s="1"/>
  <c r="E34" i="2" s="1"/>
  <c r="C35" i="2" s="1"/>
  <c r="D35" i="2" s="1"/>
  <c r="E35" i="2" s="1"/>
  <c r="C36" i="2" s="1"/>
  <c r="D36" i="2" s="1"/>
  <c r="E36" i="2" s="1"/>
  <c r="C37" i="2" s="1"/>
  <c r="D37" i="2" l="1"/>
  <c r="E37" i="2" s="1"/>
  <c r="C38" i="2" s="1"/>
  <c r="D38" i="2" s="1"/>
  <c r="E38" i="2" s="1"/>
  <c r="C39" i="2" s="1"/>
  <c r="D39" i="2" s="1"/>
  <c r="E39" i="2" s="1"/>
  <c r="C40" i="2" s="1"/>
  <c r="D40" i="2" l="1"/>
  <c r="E40" i="2" s="1"/>
  <c r="C41" i="2" s="1"/>
  <c r="D41" i="2" l="1"/>
  <c r="E41" i="2" s="1"/>
  <c r="C42" i="2" s="1"/>
  <c r="D42" i="2" l="1"/>
  <c r="E42" i="2" s="1"/>
  <c r="C43" i="2" s="1"/>
  <c r="D43" i="2" l="1"/>
  <c r="E43" i="2" s="1"/>
  <c r="C44" i="2" s="1"/>
  <c r="D44" i="2" l="1"/>
  <c r="E44" i="2" s="1"/>
  <c r="C45" i="2" s="1"/>
  <c r="D45" i="2" l="1"/>
  <c r="E45" i="2" s="1"/>
  <c r="C46" i="2" s="1"/>
  <c r="D46" i="2" l="1"/>
  <c r="E46" i="2" s="1"/>
  <c r="C47" i="2" s="1"/>
  <c r="D47" i="2" l="1"/>
  <c r="E47" i="2" s="1"/>
  <c r="C48" i="2" s="1"/>
  <c r="D48" i="2" l="1"/>
  <c r="E48" i="2" s="1"/>
  <c r="C49" i="2" s="1"/>
  <c r="D49" i="2" l="1"/>
  <c r="E49" i="2" s="1"/>
  <c r="C50" i="2" s="1"/>
  <c r="D50" i="2" l="1"/>
  <c r="E50" i="2" s="1"/>
  <c r="C51" i="2" s="1"/>
  <c r="D51" i="2" l="1"/>
  <c r="E51" i="2" s="1"/>
  <c r="C52" i="2" s="1"/>
  <c r="D52" i="2" l="1"/>
  <c r="E52" i="2" s="1"/>
  <c r="C53" i="2" s="1"/>
  <c r="D53" i="2" l="1"/>
  <c r="E53" i="2" s="1"/>
  <c r="C54" i="2" s="1"/>
  <c r="D54" i="2" l="1"/>
  <c r="E54" i="2" s="1"/>
  <c r="C55" i="2" s="1"/>
  <c r="D55" i="2" l="1"/>
  <c r="E55" i="2" s="1"/>
  <c r="C56" i="2" s="1"/>
  <c r="D56" i="2" l="1"/>
  <c r="E56" i="2" s="1"/>
  <c r="C57" i="2" s="1"/>
  <c r="D57" i="2" l="1"/>
  <c r="E57" i="2" s="1"/>
  <c r="C58" i="2" s="1"/>
  <c r="D58" i="2" l="1"/>
  <c r="E58" i="2" s="1"/>
</calcChain>
</file>

<file path=xl/sharedStrings.xml><?xml version="1.0" encoding="utf-8"?>
<sst xmlns="http://schemas.openxmlformats.org/spreadsheetml/2006/main" count="17" uniqueCount="16">
  <si>
    <t>Kapitał na koniec okresu</t>
  </si>
  <si>
    <t>Odsetki łącznie</t>
  </si>
  <si>
    <t>Kapitał na początek okresu</t>
  </si>
  <si>
    <t>Okres</t>
  </si>
  <si>
    <t>Oprocentowanie w sklali roku</t>
  </si>
  <si>
    <t>Kapitał początkowy</t>
  </si>
  <si>
    <t>Dopłaty na początek okresu</t>
  </si>
  <si>
    <t>Półroczna</t>
  </si>
  <si>
    <t>Dzienna</t>
  </si>
  <si>
    <t>Miesięczna</t>
  </si>
  <si>
    <t>Kwartalna</t>
  </si>
  <si>
    <t>Roczna</t>
  </si>
  <si>
    <t>Kapitalizacja (wybierz z listy)</t>
  </si>
  <si>
    <t>ŹRÓDŁO</t>
  </si>
  <si>
    <t>www.mowaofinansach.pl</t>
  </si>
  <si>
    <t>KALKULATOR ODSETKOWY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</si>
</sst>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Protection="1">
      <protection locked="0"/>
    </xf>
    <xf numFmtId="9" fontId="3" fillId="0" borderId="0" xfId="0" applyNumberFormat="1" applyFont="1" applyBorder="1" applyProtection="1">
      <protection locked="0"/>
    </xf>
    <xf numFmtId="9" fontId="1" fillId="0" borderId="0" xfId="0" applyNumberFormat="1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9" fontId="2" fillId="2" borderId="3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9" fontId="3" fillId="3" borderId="4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/>
    <xf numFmtId="0" fontId="2" fillId="2" borderId="5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1" fillId="0" borderId="8" xfId="0" applyFont="1" applyBorder="1" applyProtection="1"/>
    <xf numFmtId="4" fontId="1" fillId="0" borderId="2" xfId="0" applyNumberFormat="1" applyFont="1" applyBorder="1" applyProtection="1"/>
    <xf numFmtId="4" fontId="1" fillId="0" borderId="9" xfId="0" applyNumberFormat="1" applyFont="1" applyBorder="1" applyProtection="1"/>
    <xf numFmtId="4" fontId="1" fillId="0" borderId="13" xfId="0" applyNumberFormat="1" applyFont="1" applyBorder="1" applyProtection="1"/>
    <xf numFmtId="0" fontId="1" fillId="0" borderId="10" xfId="0" applyFont="1" applyBorder="1" applyProtection="1"/>
    <xf numFmtId="4" fontId="1" fillId="0" borderId="11" xfId="0" applyNumberFormat="1" applyFont="1" applyBorder="1" applyProtection="1"/>
    <xf numFmtId="4" fontId="1" fillId="0" borderId="14" xfId="0" applyNumberFormat="1" applyFont="1" applyBorder="1" applyProtection="1"/>
    <xf numFmtId="4" fontId="1" fillId="0" borderId="12" xfId="0" applyNumberFormat="1" applyFont="1" applyBorder="1" applyProtection="1"/>
    <xf numFmtId="0" fontId="4" fillId="0" borderId="0" xfId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waofinansach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EDF8-35A5-49CD-ACEC-0A45252284A6}">
  <dimension ref="A2:S58"/>
  <sheetViews>
    <sheetView showGridLines="0" tabSelected="1" workbookViewId="0">
      <selection activeCell="F6" sqref="F6"/>
    </sheetView>
  </sheetViews>
  <sheetFormatPr defaultRowHeight="11.4" outlineLevelRow="1"/>
  <cols>
    <col min="1" max="1" width="8.796875" style="1"/>
    <col min="2" max="2" width="5" style="1" bestFit="1" customWidth="1"/>
    <col min="3" max="3" width="21.796875" style="1" bestFit="1" customWidth="1"/>
    <col min="4" max="4" width="9.8984375" style="1" bestFit="1" customWidth="1"/>
    <col min="5" max="5" width="9.59765625" style="1" customWidth="1"/>
    <col min="6" max="6" width="7.59765625" style="1" customWidth="1"/>
    <col min="7" max="7" width="9.3984375" style="1" customWidth="1"/>
    <col min="8" max="17" width="8.796875" style="1"/>
    <col min="18" max="19" width="8.796875" style="1" hidden="1" customWidth="1"/>
    <col min="20" max="20" width="8.796875" style="1" customWidth="1"/>
    <col min="21" max="16384" width="8.796875" style="1"/>
  </cols>
  <sheetData>
    <row r="2" spans="1:19" ht="12">
      <c r="A2" s="22" t="s">
        <v>15</v>
      </c>
    </row>
    <row r="5" spans="1:19" ht="13.8">
      <c r="A5" s="23" t="s">
        <v>13</v>
      </c>
      <c r="B5" s="21" t="s">
        <v>14</v>
      </c>
      <c r="R5" s="1" t="s">
        <v>8</v>
      </c>
      <c r="S5" s="1">
        <v>365</v>
      </c>
    </row>
    <row r="6" spans="1:19">
      <c r="R6" s="1" t="s">
        <v>9</v>
      </c>
      <c r="S6" s="1">
        <v>12</v>
      </c>
    </row>
    <row r="7" spans="1:19">
      <c r="R7" s="1" t="s">
        <v>10</v>
      </c>
      <c r="S7" s="1">
        <v>4</v>
      </c>
    </row>
    <row r="8" spans="1:19">
      <c r="R8" s="1" t="s">
        <v>7</v>
      </c>
      <c r="S8" s="1">
        <v>6</v>
      </c>
    </row>
    <row r="9" spans="1:19" ht="12">
      <c r="C9" s="4" t="s">
        <v>5</v>
      </c>
      <c r="D9" s="6">
        <v>10000</v>
      </c>
      <c r="R9" s="1" t="s">
        <v>11</v>
      </c>
      <c r="S9" s="1">
        <v>1</v>
      </c>
    </row>
    <row r="10" spans="1:19" ht="12.6" thickBot="1">
      <c r="C10" s="5" t="s">
        <v>4</v>
      </c>
      <c r="D10" s="7">
        <v>0.05</v>
      </c>
    </row>
    <row r="11" spans="1:19" ht="12.6" thickBot="1">
      <c r="C11" s="2"/>
      <c r="D11" s="2"/>
    </row>
    <row r="12" spans="1:19" ht="12.6" thickBot="1">
      <c r="C12" s="4" t="s">
        <v>6</v>
      </c>
      <c r="D12" s="8">
        <v>0</v>
      </c>
    </row>
    <row r="13" spans="1:19" ht="12">
      <c r="C13" s="2"/>
      <c r="D13" s="3"/>
    </row>
    <row r="14" spans="1:19" ht="12.6" thickBot="1">
      <c r="C14" s="4" t="s">
        <v>12</v>
      </c>
    </row>
    <row r="15" spans="1:19" ht="12.6" thickBot="1">
      <c r="C15" s="4" t="s">
        <v>9</v>
      </c>
      <c r="D15" s="9">
        <f>VLOOKUP(C15,$R$5:$S$9,2,0)</f>
        <v>12</v>
      </c>
    </row>
    <row r="17" spans="2:5" ht="12" thickBot="1"/>
    <row r="18" spans="2:5" ht="36">
      <c r="B18" s="10" t="s">
        <v>3</v>
      </c>
      <c r="C18" s="11" t="s">
        <v>2</v>
      </c>
      <c r="D18" s="11" t="s">
        <v>1</v>
      </c>
      <c r="E18" s="12" t="s">
        <v>0</v>
      </c>
    </row>
    <row r="19" spans="2:5">
      <c r="B19" s="13">
        <v>1</v>
      </c>
      <c r="C19" s="14">
        <f>D9</f>
        <v>10000</v>
      </c>
      <c r="D19" s="14">
        <f>C19*((1+$D$10/$D$15))^$D$15-C19</f>
        <v>511.61897881733421</v>
      </c>
      <c r="E19" s="15">
        <f t="shared" ref="E19:E28" si="0">C19+D19</f>
        <v>10511.618978817334</v>
      </c>
    </row>
    <row r="20" spans="2:5">
      <c r="B20" s="13">
        <v>2</v>
      </c>
      <c r="C20" s="14">
        <f t="shared" ref="C20:C28" si="1">E19+$D$12</f>
        <v>10511.618978817334</v>
      </c>
      <c r="D20" s="14">
        <f t="shared" ref="D20:D28" si="2">C20*((1+$D$10/$D$15*1))^$D$15-C20</f>
        <v>537.79437676594353</v>
      </c>
      <c r="E20" s="15">
        <f t="shared" si="0"/>
        <v>11049.413355583278</v>
      </c>
    </row>
    <row r="21" spans="2:5">
      <c r="B21" s="13">
        <v>3</v>
      </c>
      <c r="C21" s="14">
        <f t="shared" si="1"/>
        <v>11049.413355583278</v>
      </c>
      <c r="D21" s="14">
        <f t="shared" si="2"/>
        <v>565.30895775141289</v>
      </c>
      <c r="E21" s="15">
        <f t="shared" si="0"/>
        <v>11614.722313334691</v>
      </c>
    </row>
    <row r="22" spans="2:5">
      <c r="B22" s="13">
        <v>4</v>
      </c>
      <c r="C22" s="14">
        <f t="shared" si="1"/>
        <v>11614.722313334691</v>
      </c>
      <c r="D22" s="14">
        <f t="shared" si="2"/>
        <v>594.2312369195206</v>
      </c>
      <c r="E22" s="15">
        <f t="shared" si="0"/>
        <v>12208.953550254211</v>
      </c>
    </row>
    <row r="23" spans="2:5">
      <c r="B23" s="13">
        <v>5</v>
      </c>
      <c r="C23" s="14">
        <f t="shared" si="1"/>
        <v>12208.953550254211</v>
      </c>
      <c r="D23" s="14">
        <f t="shared" si="2"/>
        <v>624.63323478093298</v>
      </c>
      <c r="E23" s="15">
        <f t="shared" si="0"/>
        <v>12833.586785035144</v>
      </c>
    </row>
    <row r="24" spans="2:5">
      <c r="B24" s="13">
        <v>6</v>
      </c>
      <c r="C24" s="14">
        <f t="shared" si="1"/>
        <v>12833.586785035144</v>
      </c>
      <c r="D24" s="14">
        <f t="shared" si="2"/>
        <v>656.59065655233098</v>
      </c>
      <c r="E24" s="15">
        <f t="shared" si="0"/>
        <v>13490.177441587475</v>
      </c>
    </row>
    <row r="25" spans="2:5">
      <c r="B25" s="13">
        <v>7</v>
      </c>
      <c r="C25" s="14">
        <f t="shared" si="1"/>
        <v>13490.177441587475</v>
      </c>
      <c r="D25" s="14">
        <f t="shared" si="2"/>
        <v>690.18308067296311</v>
      </c>
      <c r="E25" s="15">
        <f t="shared" si="0"/>
        <v>14180.360522260438</v>
      </c>
    </row>
    <row r="26" spans="2:5">
      <c r="B26" s="13">
        <v>8</v>
      </c>
      <c r="C26" s="14">
        <f t="shared" si="1"/>
        <v>14180.360522260438</v>
      </c>
      <c r="D26" s="14">
        <f t="shared" si="2"/>
        <v>725.4941569660532</v>
      </c>
      <c r="E26" s="15">
        <f t="shared" si="0"/>
        <v>14905.854679226491</v>
      </c>
    </row>
    <row r="27" spans="2:5">
      <c r="B27" s="13">
        <v>9</v>
      </c>
      <c r="C27" s="14">
        <f t="shared" si="1"/>
        <v>14905.854679226491</v>
      </c>
      <c r="D27" s="14">
        <f t="shared" si="2"/>
        <v>762.61181493854383</v>
      </c>
      <c r="E27" s="16">
        <f t="shared" si="0"/>
        <v>15668.466494165035</v>
      </c>
    </row>
    <row r="28" spans="2:5" ht="12" thickBot="1">
      <c r="B28" s="17">
        <v>10</v>
      </c>
      <c r="C28" s="18">
        <f t="shared" si="1"/>
        <v>15668.466494165035</v>
      </c>
      <c r="D28" s="19">
        <f t="shared" si="2"/>
        <v>801.62848273783493</v>
      </c>
      <c r="E28" s="20">
        <f t="shared" si="0"/>
        <v>16470.09497690287</v>
      </c>
    </row>
    <row r="29" spans="2:5" ht="12" hidden="1" outlineLevel="1" thickBot="1">
      <c r="B29" s="17">
        <v>11</v>
      </c>
      <c r="C29" s="18">
        <f t="shared" ref="C29:C58" si="3">E28+$D$12</f>
        <v>16470.09497690287</v>
      </c>
      <c r="D29" s="19">
        <f t="shared" ref="D29:D58" si="4">C29*((1+$D$10/$D$15*1))^$D$15-C29</f>
        <v>842.64131731075395</v>
      </c>
      <c r="E29" s="20">
        <f t="shared" ref="E29:E58" si="5">C29+D29</f>
        <v>17312.736294213624</v>
      </c>
    </row>
    <row r="30" spans="2:5" ht="12" hidden="1" outlineLevel="1" thickBot="1">
      <c r="B30" s="17">
        <v>12</v>
      </c>
      <c r="C30" s="18">
        <f t="shared" si="3"/>
        <v>17312.736294213624</v>
      </c>
      <c r="D30" s="19">
        <f t="shared" si="4"/>
        <v>885.75244633793773</v>
      </c>
      <c r="E30" s="20">
        <f t="shared" si="5"/>
        <v>18198.488740551562</v>
      </c>
    </row>
    <row r="31" spans="2:5" ht="12" hidden="1" outlineLevel="1" thickBot="1">
      <c r="B31" s="17">
        <v>13</v>
      </c>
      <c r="C31" s="18">
        <f t="shared" si="3"/>
        <v>18198.488740551562</v>
      </c>
      <c r="D31" s="19">
        <f t="shared" si="4"/>
        <v>931.06922254597521</v>
      </c>
      <c r="E31" s="20">
        <f t="shared" si="5"/>
        <v>19129.557963097537</v>
      </c>
    </row>
    <row r="32" spans="2:5" ht="12" hidden="1" outlineLevel="1" thickBot="1">
      <c r="B32" s="17">
        <v>14</v>
      </c>
      <c r="C32" s="18">
        <f t="shared" si="3"/>
        <v>19129.557963097537</v>
      </c>
      <c r="D32" s="19">
        <f t="shared" si="4"/>
        <v>978.70449103069768</v>
      </c>
      <c r="E32" s="20">
        <f t="shared" si="5"/>
        <v>20108.262454128235</v>
      </c>
    </row>
    <row r="33" spans="2:5" ht="12" hidden="1" outlineLevel="1" thickBot="1">
      <c r="B33" s="17">
        <v>15</v>
      </c>
      <c r="C33" s="18">
        <f t="shared" si="3"/>
        <v>20108.262454128235</v>
      </c>
      <c r="D33" s="19">
        <f t="shared" si="4"/>
        <v>1028.776870257203</v>
      </c>
      <c r="E33" s="20">
        <f t="shared" si="5"/>
        <v>21137.039324385438</v>
      </c>
    </row>
    <row r="34" spans="2:5" ht="12" hidden="1" outlineLevel="1" thickBot="1">
      <c r="B34" s="17">
        <v>16</v>
      </c>
      <c r="C34" s="18">
        <f t="shared" si="3"/>
        <v>21137.039324385438</v>
      </c>
      <c r="D34" s="19">
        <f t="shared" si="4"/>
        <v>1081.4110474363915</v>
      </c>
      <c r="E34" s="20">
        <f t="shared" si="5"/>
        <v>22218.450371821829</v>
      </c>
    </row>
    <row r="35" spans="2:5" ht="12" hidden="1" outlineLevel="1" thickBot="1">
      <c r="B35" s="17">
        <v>17</v>
      </c>
      <c r="C35" s="18">
        <f t="shared" si="3"/>
        <v>22218.450371821829</v>
      </c>
      <c r="D35" s="19">
        <f t="shared" si="4"/>
        <v>1136.73808901351</v>
      </c>
      <c r="E35" s="20">
        <f t="shared" si="5"/>
        <v>23355.188460835339</v>
      </c>
    </row>
    <row r="36" spans="2:5" ht="12" hidden="1" outlineLevel="1" thickBot="1">
      <c r="B36" s="17">
        <v>18</v>
      </c>
      <c r="C36" s="18">
        <f t="shared" si="3"/>
        <v>23355.188460835339</v>
      </c>
      <c r="D36" s="19">
        <f t="shared" si="4"/>
        <v>1194.8957670418968</v>
      </c>
      <c r="E36" s="20">
        <f t="shared" si="5"/>
        <v>24550.084227877236</v>
      </c>
    </row>
    <row r="37" spans="2:5" ht="12" hidden="1" outlineLevel="1" thickBot="1">
      <c r="B37" s="17">
        <v>19</v>
      </c>
      <c r="C37" s="18">
        <f t="shared" si="3"/>
        <v>24550.084227877236</v>
      </c>
      <c r="D37" s="19">
        <f t="shared" si="4"/>
        <v>1256.0289022546094</v>
      </c>
      <c r="E37" s="20">
        <f t="shared" si="5"/>
        <v>25806.113130131846</v>
      </c>
    </row>
    <row r="38" spans="2:5" ht="12" hidden="1" outlineLevel="1" thickBot="1">
      <c r="B38" s="17">
        <v>20</v>
      </c>
      <c r="C38" s="18">
        <f t="shared" si="3"/>
        <v>25806.113130131846</v>
      </c>
      <c r="D38" s="19">
        <f t="shared" si="4"/>
        <v>1320.289724688264</v>
      </c>
      <c r="E38" s="20">
        <f t="shared" si="5"/>
        <v>27126.402854820109</v>
      </c>
    </row>
    <row r="39" spans="2:5" ht="12" hidden="1" outlineLevel="1" thickBot="1">
      <c r="B39" s="17">
        <v>21</v>
      </c>
      <c r="C39" s="18">
        <f t="shared" si="3"/>
        <v>27126.402854820109</v>
      </c>
      <c r="D39" s="19">
        <f t="shared" si="4"/>
        <v>1387.8382527570684</v>
      </c>
      <c r="E39" s="20">
        <f t="shared" si="5"/>
        <v>28514.241107577178</v>
      </c>
    </row>
    <row r="40" spans="2:5" ht="12" hidden="1" outlineLevel="1" thickBot="1">
      <c r="B40" s="17">
        <v>22</v>
      </c>
      <c r="C40" s="18">
        <f t="shared" si="3"/>
        <v>28514.241107577178</v>
      </c>
      <c r="D40" s="19">
        <f t="shared" si="4"/>
        <v>1458.8426917209872</v>
      </c>
      <c r="E40" s="20">
        <f t="shared" si="5"/>
        <v>29973.083799298165</v>
      </c>
    </row>
    <row r="41" spans="2:5" ht="12" hidden="1" outlineLevel="1" thickBot="1">
      <c r="B41" s="17">
        <v>23</v>
      </c>
      <c r="C41" s="18">
        <f t="shared" si="3"/>
        <v>29973.083799298165</v>
      </c>
      <c r="D41" s="19">
        <f t="shared" si="4"/>
        <v>1533.4798525403312</v>
      </c>
      <c r="E41" s="20">
        <f t="shared" si="5"/>
        <v>31506.563651838496</v>
      </c>
    </row>
    <row r="42" spans="2:5" ht="12" hidden="1" outlineLevel="1" thickBot="1">
      <c r="B42" s="17">
        <v>24</v>
      </c>
      <c r="C42" s="18">
        <f t="shared" si="3"/>
        <v>31506.563651838496</v>
      </c>
      <c r="D42" s="19">
        <f t="shared" si="4"/>
        <v>1611.935592159698</v>
      </c>
      <c r="E42" s="20">
        <f t="shared" si="5"/>
        <v>33118.499243998194</v>
      </c>
    </row>
    <row r="43" spans="2:5" ht="12" hidden="1" outlineLevel="1" thickBot="1">
      <c r="B43" s="17">
        <v>25</v>
      </c>
      <c r="C43" s="18">
        <f t="shared" si="3"/>
        <v>33118.499243998194</v>
      </c>
      <c r="D43" s="19">
        <f t="shared" si="4"/>
        <v>1694.4052763177024</v>
      </c>
      <c r="E43" s="20">
        <f t="shared" si="5"/>
        <v>34812.904520315897</v>
      </c>
    </row>
    <row r="44" spans="2:5" ht="12" hidden="1" outlineLevel="1" thickBot="1">
      <c r="B44" s="17">
        <v>26</v>
      </c>
      <c r="C44" s="18">
        <f t="shared" si="3"/>
        <v>34812.904520315897</v>
      </c>
      <c r="D44" s="19">
        <f t="shared" si="4"/>
        <v>1781.0942660349392</v>
      </c>
      <c r="E44" s="20">
        <f t="shared" si="5"/>
        <v>36593.998786350836</v>
      </c>
    </row>
    <row r="45" spans="2:5" ht="12" hidden="1" outlineLevel="1" thickBot="1">
      <c r="B45" s="17">
        <v>27</v>
      </c>
      <c r="C45" s="18">
        <f t="shared" si="3"/>
        <v>36593.998786350836</v>
      </c>
      <c r="D45" s="19">
        <f t="shared" si="4"/>
        <v>1872.2184289915604</v>
      </c>
      <c r="E45" s="20">
        <f t="shared" si="5"/>
        <v>38466.217215342396</v>
      </c>
    </row>
    <row r="46" spans="2:5" ht="12" hidden="1" outlineLevel="1" thickBot="1">
      <c r="B46" s="17">
        <v>28</v>
      </c>
      <c r="C46" s="18">
        <f t="shared" si="3"/>
        <v>38466.217215342396</v>
      </c>
      <c r="D46" s="19">
        <f t="shared" si="4"/>
        <v>1968.0046770679255</v>
      </c>
      <c r="E46" s="20">
        <f t="shared" si="5"/>
        <v>40434.221892410322</v>
      </c>
    </row>
    <row r="47" spans="2:5" ht="12" hidden="1" outlineLevel="1" thickBot="1">
      <c r="B47" s="17">
        <v>29</v>
      </c>
      <c r="C47" s="18">
        <f t="shared" si="3"/>
        <v>40434.221892410322</v>
      </c>
      <c r="D47" s="19">
        <f t="shared" si="4"/>
        <v>2068.6915313868449</v>
      </c>
      <c r="E47" s="20">
        <f t="shared" si="5"/>
        <v>42502.913423797167</v>
      </c>
    </row>
    <row r="48" spans="2:5" ht="12" hidden="1" outlineLevel="1" thickBot="1">
      <c r="B48" s="17">
        <v>30</v>
      </c>
      <c r="C48" s="18">
        <f t="shared" si="3"/>
        <v>42502.913423797167</v>
      </c>
      <c r="D48" s="19">
        <f t="shared" si="4"/>
        <v>2174.5297162644638</v>
      </c>
      <c r="E48" s="20">
        <f t="shared" si="5"/>
        <v>44677.44314006163</v>
      </c>
    </row>
    <row r="49" spans="2:5" ht="12" hidden="1" outlineLevel="1" thickBot="1">
      <c r="B49" s="17">
        <v>31</v>
      </c>
      <c r="C49" s="18">
        <f t="shared" si="3"/>
        <v>44677.44314006163</v>
      </c>
      <c r="D49" s="19">
        <f t="shared" si="4"/>
        <v>2285.7827835487842</v>
      </c>
      <c r="E49" s="20">
        <f t="shared" si="5"/>
        <v>46963.225923610415</v>
      </c>
    </row>
    <row r="50" spans="2:5" ht="12" hidden="1" outlineLevel="1" thickBot="1">
      <c r="B50" s="17">
        <v>32</v>
      </c>
      <c r="C50" s="18">
        <f t="shared" si="3"/>
        <v>46963.225923610415</v>
      </c>
      <c r="D50" s="19">
        <f t="shared" si="4"/>
        <v>2402.727768900535</v>
      </c>
      <c r="E50" s="20">
        <f t="shared" si="5"/>
        <v>49365.95369251095</v>
      </c>
    </row>
    <row r="51" spans="2:5" ht="12" hidden="1" outlineLevel="1" thickBot="1">
      <c r="B51" s="17">
        <v>33</v>
      </c>
      <c r="C51" s="18">
        <f t="shared" si="3"/>
        <v>49365.95369251095</v>
      </c>
      <c r="D51" s="19">
        <f t="shared" si="4"/>
        <v>2525.6558816506295</v>
      </c>
      <c r="E51" s="20">
        <f t="shared" si="5"/>
        <v>51891.609574161579</v>
      </c>
    </row>
    <row r="52" spans="2:5" ht="12" hidden="1" outlineLevel="1" thickBot="1">
      <c r="B52" s="17">
        <v>34</v>
      </c>
      <c r="C52" s="18">
        <f t="shared" si="3"/>
        <v>51891.609574161579</v>
      </c>
      <c r="D52" s="19">
        <f t="shared" si="4"/>
        <v>2654.8732299520343</v>
      </c>
      <c r="E52" s="20">
        <f t="shared" si="5"/>
        <v>54546.482804113613</v>
      </c>
    </row>
    <row r="53" spans="2:5" ht="12" hidden="1" outlineLevel="1" thickBot="1">
      <c r="B53" s="17">
        <v>35</v>
      </c>
      <c r="C53" s="18">
        <f t="shared" si="3"/>
        <v>54546.482804113613</v>
      </c>
      <c r="D53" s="19">
        <f t="shared" si="4"/>
        <v>2790.7015830317905</v>
      </c>
      <c r="E53" s="20">
        <f t="shared" si="5"/>
        <v>57337.184387145404</v>
      </c>
    </row>
    <row r="54" spans="2:5" ht="12" hidden="1" outlineLevel="1" thickBot="1">
      <c r="B54" s="17">
        <v>36</v>
      </c>
      <c r="C54" s="18">
        <f t="shared" si="3"/>
        <v>57337.184387145404</v>
      </c>
      <c r="D54" s="19">
        <f t="shared" si="4"/>
        <v>2933.4791724412498</v>
      </c>
      <c r="E54" s="20">
        <f t="shared" si="5"/>
        <v>60270.663559586654</v>
      </c>
    </row>
    <row r="55" spans="2:5" ht="12" hidden="1" outlineLevel="1" thickBot="1">
      <c r="B55" s="17">
        <v>37</v>
      </c>
      <c r="C55" s="18">
        <f t="shared" si="3"/>
        <v>60270.663559586654</v>
      </c>
      <c r="D55" s="19">
        <f t="shared" si="4"/>
        <v>3083.5615342998863</v>
      </c>
      <c r="E55" s="20">
        <f t="shared" si="5"/>
        <v>63354.22509388654</v>
      </c>
    </row>
    <row r="56" spans="2:5" ht="12" hidden="1" outlineLevel="1" thickBot="1">
      <c r="B56" s="17">
        <v>38</v>
      </c>
      <c r="C56" s="18">
        <f t="shared" si="3"/>
        <v>63354.22509388654</v>
      </c>
      <c r="D56" s="19">
        <f t="shared" si="4"/>
        <v>3241.322394629773</v>
      </c>
      <c r="E56" s="20">
        <f t="shared" si="5"/>
        <v>66595.547488516313</v>
      </c>
    </row>
    <row r="57" spans="2:5" ht="12" hidden="1" outlineLevel="1" thickBot="1">
      <c r="B57" s="17">
        <v>39</v>
      </c>
      <c r="C57" s="18">
        <f t="shared" si="3"/>
        <v>66595.547488516313</v>
      </c>
      <c r="D57" s="19">
        <f t="shared" si="4"/>
        <v>3407.1545999856025</v>
      </c>
      <c r="E57" s="20">
        <f t="shared" si="5"/>
        <v>70002.702088501916</v>
      </c>
    </row>
    <row r="58" spans="2:5" ht="12" collapsed="1" thickBot="1">
      <c r="B58" s="17">
        <v>40</v>
      </c>
      <c r="C58" s="18">
        <f t="shared" si="3"/>
        <v>70002.702088501916</v>
      </c>
      <c r="D58" s="19">
        <f t="shared" si="4"/>
        <v>3581.4710956973431</v>
      </c>
      <c r="E58" s="20">
        <f t="shared" si="5"/>
        <v>73584.173184199259</v>
      </c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C15" xr:uid="{71959D29-04CF-40E6-9882-B7F2343FE727}">
      <formula1>$R$5:$R$9</formula1>
    </dataValidation>
    <dataValidation type="list" allowBlank="1" showInputMessage="1" showErrorMessage="1" sqref="R5:R9" xr:uid="{E48BE859-5872-46AD-B6C3-60AE82031F46}">
      <formula1>$C$15</formula1>
    </dataValidation>
  </dataValidations>
  <hyperlinks>
    <hyperlink ref="B5" r:id="rId1" xr:uid="{834C1752-4F1F-4171-B719-3CCCEB8C6B9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O q B Z U d X q l H C o A A A A + A A A A B I A H A B D b 2 5 m a W c v U G F j a 2 F n Z S 5 4 b W w g o h g A K K A U A A A A A A A A A A A A A A A A A A A A A A A A A A A A h Y 9 B D o I w F E S v Q r q n L R X U m E 9 Z u I W E x M S 4 J a V C I x R C i + V u L j y S V 5 B E U X c u Z / I m e f O 4 3 S G Z 2 s a 7 y s G o T s c o w B R 5 U o u u V L q K 0 W j P / h Y l H P J C X I p K e j O s z W 4 y K k a 1 t f 2 O E O c c d i v c D R V h l A b k l K U H U c u 2 8 J U 2 t t B C o s + q / L 9 C H I 4 v G c 7 w h u E o i t Y 4 D A M g S w 2 Z 0 l + E z c a Y A v k p Y T 8 2 d h w k 7 x s / T 4 E s E c j 7 B X 8 C U E s D B B Q A A g A I A D q g W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6 o F l R K I p H u A 4 A A A A R A A A A E w A c A E Z v c m 1 1 b G F z L 1 N l Y 3 R p b 2 4 x L m 0 g o h g A K K A U A A A A A A A A A A A A A A A A A A A A A A A A A A A A K 0 5 N L s n M z 1 M I h t C G 1 g B Q S w E C L Q A U A A I A C A A 6 o F l R 1 e q U c K g A A A D 4 A A A A E g A A A A A A A A A A A A A A A A A A A A A A Q 2 9 u Z m l n L 1 B h Y 2 t h Z 2 U u e G 1 s U E s B A i 0 A F A A C A A g A O q B Z U Q / K 6 a u k A A A A 6 Q A A A B M A A A A A A A A A A A A A A A A A 9 A A A A F t D b 2 5 0 Z W 5 0 X 1 R 5 c G V z X S 5 4 b W x Q S w E C L Q A U A A I A C A A 6 o F l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0 C L w 7 5 F 5 q U W z e u f h W G K l 8 Q A A A A A C A A A A A A A D Z g A A w A A A A B A A A A A 3 y u f W u A B 9 z b 8 3 z q D X y x M o A A A A A A S A A A C g A A A A E A A A A E Y r o 0 z V q + x b l 3 v n b w + R Z 5 l Q A A A A x a 8 v G B I w W r K 2 D a q U X 1 s g r K N h O 0 u K x j G d C C c a V 7 x H h Z 9 p H L 4 7 1 v J 1 r w R g D C m y L o z e 9 1 V K m P 8 6 f k s n M J Q e u w h B 9 f I G 8 w c j d d / T L A i N J m C n A s 0 U A A A A P y q c m E / 6 E 9 a 7 j / 4 V F z z o n r X H T s k = < / D a t a M a s h u p > 
</file>

<file path=customXml/itemProps1.xml><?xml version="1.0" encoding="utf-8"?>
<ds:datastoreItem xmlns:ds="http://schemas.openxmlformats.org/officeDocument/2006/customXml" ds:itemID="{9DD12B43-0CA4-4A76-B31A-ADD427426B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2020-10-25T18:30:19Z</dcterms:created>
  <dcterms:modified xsi:type="dcterms:W3CDTF">2020-10-25T21:28:30Z</dcterms:modified>
</cp:coreProperties>
</file>